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bibi\"/>
    </mc:Choice>
  </mc:AlternateContent>
  <bookViews>
    <workbookView xWindow="-28920" yWindow="-105" windowWidth="29040" windowHeight="15840"/>
  </bookViews>
  <sheets>
    <sheet name="EAA" sheetId="1" r:id="rId1"/>
  </sheets>
  <definedNames>
    <definedName name="_xlnm._FilterDatabase" localSheetId="0" hidden="1">EAA!$A$2:$G$24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15" i="1"/>
  <c r="F15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<sst xmlns="http://schemas.openxmlformats.org/spreadsheetml/2006/main" count="31" uniqueCount="31">
  <si>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</si>
  <si>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</si>
  <si>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</si>
  <si>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</si>
  <si>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</si>
  <si>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</si>
  <si>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</si>
  <si>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</si>
  <si>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</si>
  <si>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</si>
  <si>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</si>
  <si>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</si>
  <si>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</si>
  <si>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</si>
  <si>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</si>
  <si>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</si>
  <si>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</si>
  <si>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</si>
  <si>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</si>
  <si>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</si>
  <si>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</si>
  <si>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</si>
  <si>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</si>
  <si>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</si>
  <si>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</si>
  <si>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</si>
  <si>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ACTIVO
DEL 1 DE ENERO AL 31 DE MARZO DEL 2021</t>
  </si>
  <si>
    <t>C.P HUMBERTO RAZO ARTEAGA</t>
  </si>
  <si>
    <t>TESORERO MUNICIPAL</t>
  </si>
  <si>
    <t>ARQ. JOSE LUIS MONTOYA VARGAS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</si>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</sst>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K24" sqref="K24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2" t="s">
        <v>26</v>
      </c>
      <c r="B1" s="23"/>
      <c r="C1" s="23"/>
      <c r="D1" s="23"/>
      <c r="E1" s="23"/>
      <c r="F1" s="23"/>
      <c r="G1" s="2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2375328944.4199996</v>
      </c>
      <c r="D4" s="13">
        <f>SUM(D6+D15)</f>
        <v>1529146818.3000002</v>
      </c>
      <c r="E4" s="13">
        <f>SUM(E6+E15)</f>
        <v>1407965137.4100001</v>
      </c>
      <c r="F4" s="13">
        <f>SUM(F6+F15)</f>
        <v>2496510625.3099999</v>
      </c>
      <c r="G4" s="13">
        <f>SUM(G6+G15)</f>
        <v>121181680.8900001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279765044.43000001</v>
      </c>
      <c r="D6" s="13">
        <f>SUM(D7:D13)</f>
        <v>1399485578.9200001</v>
      </c>
      <c r="E6" s="13">
        <f>SUM(E7:E13)</f>
        <v>1402344605.4100001</v>
      </c>
      <c r="F6" s="13">
        <f>SUM(F7:F13)</f>
        <v>276906017.94000018</v>
      </c>
      <c r="G6" s="18">
        <f>SUM(G7:G13)</f>
        <v>-2859026.4899998233</v>
      </c>
    </row>
    <row r="7" spans="1:7" x14ac:dyDescent="0.2">
      <c r="A7" s="3">
        <v>1110</v>
      </c>
      <c r="B7" s="7" t="s">
        <v>9</v>
      </c>
      <c r="C7" s="18">
        <v>243306961.97</v>
      </c>
      <c r="D7" s="18">
        <v>1103418010.8800001</v>
      </c>
      <c r="E7" s="18">
        <v>1096356733.53</v>
      </c>
      <c r="F7" s="18">
        <f>C7+D7-E7</f>
        <v>250368239.32000017</v>
      </c>
      <c r="G7" s="18">
        <f t="shared" ref="G7:G13" si="0">F7-C7</f>
        <v>7061277.3500001729</v>
      </c>
    </row>
    <row r="8" spans="1:7" x14ac:dyDescent="0.2">
      <c r="A8" s="3">
        <v>1120</v>
      </c>
      <c r="B8" s="7" t="s">
        <v>10</v>
      </c>
      <c r="C8" s="18">
        <v>17982176.210000001</v>
      </c>
      <c r="D8" s="18">
        <v>280425529.62</v>
      </c>
      <c r="E8" s="18">
        <v>275851058.45999998</v>
      </c>
      <c r="F8" s="18">
        <f t="shared" ref="F8:F13" si="1">C8+D8-E8</f>
        <v>22556647.370000005</v>
      </c>
      <c r="G8" s="18">
        <f t="shared" si="0"/>
        <v>4574471.1600000039</v>
      </c>
    </row>
    <row r="9" spans="1:7" x14ac:dyDescent="0.2">
      <c r="A9" s="3">
        <v>1130</v>
      </c>
      <c r="B9" s="7" t="s">
        <v>11</v>
      </c>
      <c r="C9" s="18">
        <v>18492886.25</v>
      </c>
      <c r="D9" s="18">
        <v>15642038.42</v>
      </c>
      <c r="E9" s="18">
        <v>30136813.420000002</v>
      </c>
      <c r="F9" s="18">
        <f t="shared" si="1"/>
        <v>3998111.25</v>
      </c>
      <c r="G9" s="18">
        <f t="shared" si="0"/>
        <v>-14494775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-16980</v>
      </c>
      <c r="D13" s="18">
        <v>0</v>
      </c>
      <c r="E13" s="18">
        <v>0</v>
      </c>
      <c r="F13" s="18">
        <f t="shared" si="1"/>
        <v>-16980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2095563899.9899998</v>
      </c>
      <c r="D15" s="13">
        <f>SUM(D16:D24)</f>
        <v>129661239.38</v>
      </c>
      <c r="E15" s="13">
        <f>SUM(E16:E24)</f>
        <v>5620532</v>
      </c>
      <c r="F15" s="13">
        <f>SUM(F16:F24)</f>
        <v>2219604607.3699999</v>
      </c>
      <c r="G15" s="13">
        <f>SUM(G16:G24)</f>
        <v>124040707.37999992</v>
      </c>
    </row>
    <row r="16" spans="1:7" x14ac:dyDescent="0.2">
      <c r="A16" s="3">
        <v>1210</v>
      </c>
      <c r="B16" s="7" t="s">
        <v>15</v>
      </c>
      <c r="C16" s="18">
        <v>3357597.9</v>
      </c>
      <c r="D16" s="18">
        <v>14069778.51</v>
      </c>
      <c r="E16" s="18">
        <v>3324397.03</v>
      </c>
      <c r="F16" s="18">
        <f>C16+D16-E16</f>
        <v>14102979.380000001</v>
      </c>
      <c r="G16" s="18">
        <f t="shared" ref="G16:G24" si="2">F16-C16</f>
        <v>10745381.48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1973147658.5599999</v>
      </c>
      <c r="D18" s="19">
        <v>111311343.55</v>
      </c>
      <c r="E18" s="19">
        <v>2296134.9700000002</v>
      </c>
      <c r="F18" s="19">
        <f t="shared" si="3"/>
        <v>2082162867.1399999</v>
      </c>
      <c r="G18" s="19">
        <f t="shared" si="2"/>
        <v>109015208.57999992</v>
      </c>
    </row>
    <row r="19" spans="1:7" x14ac:dyDescent="0.2">
      <c r="A19" s="3">
        <v>1240</v>
      </c>
      <c r="B19" s="7" t="s">
        <v>18</v>
      </c>
      <c r="C19" s="18">
        <v>285544668.79000002</v>
      </c>
      <c r="D19" s="18">
        <v>4277486.32</v>
      </c>
      <c r="E19" s="18">
        <v>0</v>
      </c>
      <c r="F19" s="18">
        <f t="shared" si="3"/>
        <v>289822155.11000001</v>
      </c>
      <c r="G19" s="18">
        <f t="shared" si="2"/>
        <v>4277486.3199999928</v>
      </c>
    </row>
    <row r="20" spans="1:7" x14ac:dyDescent="0.2">
      <c r="A20" s="3">
        <v>1250</v>
      </c>
      <c r="B20" s="7" t="s">
        <v>19</v>
      </c>
      <c r="C20" s="18">
        <v>12774068.68</v>
      </c>
      <c r="D20" s="18">
        <v>0</v>
      </c>
      <c r="E20" s="18">
        <v>0</v>
      </c>
      <c r="F20" s="18">
        <f t="shared" si="3"/>
        <v>12774068.68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-180474450.91999999</v>
      </c>
      <c r="D21" s="18">
        <v>0</v>
      </c>
      <c r="E21" s="18">
        <v>0</v>
      </c>
      <c r="F21" s="18">
        <f t="shared" si="3"/>
        <v>-180474450.91999999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1214356.98</v>
      </c>
      <c r="D22" s="18">
        <v>2631</v>
      </c>
      <c r="E22" s="18">
        <v>0</v>
      </c>
      <c r="F22" s="18">
        <f t="shared" si="3"/>
        <v>1216987.98</v>
      </c>
      <c r="G22" s="18">
        <f t="shared" si="2"/>
        <v>2631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5" t="s">
        <v>25</v>
      </c>
      <c r="C26" s="25"/>
      <c r="D26" s="25"/>
      <c r="E26" s="25"/>
      <c r="F26" s="25"/>
      <c r="G26" s="25"/>
    </row>
    <row r="44" spans="2:6" ht="12.75" x14ac:dyDescent="0.2">
      <c r="B44" s="20" t="s">
        <v>27</v>
      </c>
      <c r="C44" s="20"/>
      <c r="D44" s="26" t="s">
        <v>29</v>
      </c>
      <c r="E44" s="26"/>
      <c r="F44" s="26"/>
    </row>
    <row r="45" spans="2:6" ht="12" x14ac:dyDescent="0.2">
      <c r="B45" s="21" t="s">
        <v>28</v>
      </c>
      <c r="C45" s="21"/>
      <c r="D45" s="27" t="s">
        <v>30</v>
      </c>
      <c r="E45" s="27"/>
      <c r="F45" s="27"/>
    </row>
  </sheetData>
  <sheetProtection formatCells="0" formatColumns="0" formatRows="0" autoFilter="0"/>
  <mergeCells count="4">
    <mergeCell ref="A1:G1"/>
    <mergeCell ref="B26:G26"/>
    <mergeCell ref="D44:F44"/>
    <mergeCell ref="D45:F45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2021-04-29T19:28:54Z</cp:lastPrinted>
  <dcterms:created xsi:type="dcterms:W3CDTF">2014-02-09T04:04:15Z</dcterms:created>
  <dcterms:modified xsi:type="dcterms:W3CDTF">2021-04-29T19:28:57Z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